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c.oconnor\Downloads\"/>
    </mc:Choice>
  </mc:AlternateContent>
  <xr:revisionPtr revIDLastSave="0" documentId="13_ncr:1_{FF6B91DE-0337-43EA-89DE-B587172A289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xperience Pricing" sheetId="2" r:id="rId1"/>
    <sheet name="Indirect Cost" sheetId="3" r:id="rId2"/>
    <sheet name="Sheet1" sheetId="4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E18" i="2"/>
  <c r="F18" i="2"/>
  <c r="G18" i="2"/>
  <c r="H18" i="2"/>
  <c r="I18" i="2"/>
  <c r="C18" i="2"/>
  <c r="C16" i="2"/>
  <c r="C15" i="2"/>
  <c r="F16" i="2" l="1"/>
  <c r="G16" i="2"/>
  <c r="H16" i="2"/>
  <c r="I16" i="2"/>
  <c r="F19" i="2"/>
  <c r="G19" i="2"/>
  <c r="H19" i="2"/>
  <c r="I19" i="2"/>
  <c r="F15" i="2"/>
  <c r="G15" i="2"/>
  <c r="H15" i="2"/>
  <c r="I15" i="2"/>
  <c r="F20" i="2"/>
  <c r="G20" i="2"/>
  <c r="H20" i="2"/>
  <c r="I20" i="2"/>
  <c r="E20" i="2"/>
  <c r="D19" i="2"/>
  <c r="E19" i="2"/>
  <c r="C19" i="2"/>
  <c r="E16" i="2"/>
  <c r="D16" i="2"/>
  <c r="D20" i="2" l="1"/>
  <c r="C20" i="2"/>
  <c r="D15" i="2"/>
  <c r="D31" i="2"/>
  <c r="D38" i="2"/>
  <c r="H31" i="2" l="1"/>
  <c r="I31" i="2"/>
  <c r="H38" i="2"/>
  <c r="I38" i="2"/>
  <c r="E15" i="2"/>
  <c r="E31" i="2"/>
  <c r="E38" i="2"/>
  <c r="F26" i="3" l="1"/>
  <c r="G26" i="3"/>
  <c r="H26" i="3"/>
  <c r="I26" i="3"/>
  <c r="J26" i="3"/>
  <c r="K26" i="3"/>
  <c r="L26" i="3"/>
  <c r="M26" i="3"/>
  <c r="N26" i="3"/>
  <c r="O26" i="3"/>
  <c r="P26" i="3"/>
  <c r="G31" i="2"/>
  <c r="G38" i="2"/>
  <c r="R12" i="3" l="1"/>
  <c r="R13" i="3"/>
  <c r="R14" i="3"/>
  <c r="R15" i="3"/>
  <c r="R16" i="3"/>
  <c r="R17" i="3"/>
  <c r="R18" i="3"/>
  <c r="R19" i="3"/>
  <c r="R20" i="3"/>
  <c r="R21" i="3"/>
  <c r="R22" i="3"/>
  <c r="R23" i="3"/>
  <c r="R24" i="3"/>
  <c r="R11" i="3"/>
  <c r="E26" i="3"/>
  <c r="R26" i="3" l="1"/>
  <c r="R29" i="3" s="1"/>
  <c r="F31" i="2"/>
  <c r="C31" i="2"/>
  <c r="F38" i="2" l="1"/>
  <c r="C38" i="2"/>
  <c r="E28" i="2" l="1"/>
  <c r="E29" i="2" s="1"/>
  <c r="F28" i="2"/>
  <c r="F29" i="2" s="1"/>
  <c r="F32" i="2" s="1"/>
  <c r="G28" i="2"/>
  <c r="G29" i="2" s="1"/>
  <c r="D28" i="2"/>
  <c r="D29" i="2" s="1"/>
  <c r="H28" i="2"/>
  <c r="H29" i="2" s="1"/>
  <c r="I28" i="2"/>
  <c r="I29" i="2" s="1"/>
  <c r="C28" i="2"/>
  <c r="C29" i="2" s="1"/>
  <c r="C33" i="2" s="1"/>
  <c r="C40" i="2" s="1"/>
  <c r="F33" i="2" l="1"/>
  <c r="F40" i="2" s="1"/>
  <c r="H32" i="2"/>
  <c r="H33" i="2"/>
  <c r="H40" i="2" s="1"/>
  <c r="D33" i="2"/>
  <c r="D40" i="2" s="1"/>
  <c r="D32" i="2"/>
  <c r="I33" i="2"/>
  <c r="I40" i="2" s="1"/>
  <c r="I32" i="2"/>
  <c r="C32" i="2"/>
  <c r="G33" i="2"/>
  <c r="G40" i="2" s="1"/>
  <c r="G32" i="2"/>
  <c r="E32" i="2"/>
  <c r="E33" i="2"/>
  <c r="E4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</author>
  </authors>
  <commentList>
    <comment ref="C9" authorId="0" shapeId="0" xr:uid="{F7A1F6E4-D235-4DD7-80C6-85210349083A}">
      <text>
        <r>
          <rPr>
            <b/>
            <sz val="9"/>
            <color indexed="81"/>
            <rFont val="Tahoma"/>
            <family val="2"/>
          </rPr>
          <t>Step 1
Define your Services</t>
        </r>
      </text>
    </comment>
    <comment ref="C11" authorId="0" shapeId="0" xr:uid="{EB0E1B03-4277-4614-85A8-CCC938DEFAAA}">
      <text>
        <r>
          <rPr>
            <b/>
            <sz val="9"/>
            <color indexed="81"/>
            <rFont val="Tahoma"/>
            <family val="2"/>
          </rPr>
          <t>Step 4
Set your Price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 shapeId="0" xr:uid="{3AEA8293-D926-4361-BF49-4FD2750937C5}">
      <text>
        <r>
          <rPr>
            <b/>
            <sz val="9"/>
            <color indexed="81"/>
            <rFont val="Tahoma"/>
            <family val="2"/>
          </rPr>
          <t>STEP 5:</t>
        </r>
        <r>
          <rPr>
            <sz val="9"/>
            <color indexed="81"/>
            <rFont val="Tahoma"/>
            <family val="2"/>
          </rPr>
          <t xml:space="preserve">
Review your profit (net income)</t>
        </r>
      </text>
    </comment>
  </commentList>
</comments>
</file>

<file path=xl/sharedStrings.xml><?xml version="1.0" encoding="utf-8"?>
<sst xmlns="http://schemas.openxmlformats.org/spreadsheetml/2006/main" count="79" uniqueCount="69">
  <si>
    <t>INSTRUCTIONS (SAMPLE FIGURES ONLY BELOW)</t>
  </si>
  <si>
    <r>
      <t xml:space="preserve">Only complete the cells in </t>
    </r>
    <r>
      <rPr>
        <sz val="12"/>
        <color rgb="FF00B050"/>
        <rFont val="Northern Ireland"/>
      </rPr>
      <t>GREEN</t>
    </r>
    <r>
      <rPr>
        <sz val="12"/>
        <color indexed="8"/>
        <rFont val="Northern Ireland"/>
      </rPr>
      <t xml:space="preserve"> below</t>
    </r>
  </si>
  <si>
    <t>Complete Tab 2 for indirect costs (overheads) if you want to capture all your costs into your pricing calculations (this will automatically populate the Tab 1 cell)</t>
  </si>
  <si>
    <t>TAKE CARE ABOUT USING, AMENDING OR OVERWRITING FORMULAE AND SENSE CHECK YOUR CALCULATIONS FOR ACCURACY</t>
  </si>
  <si>
    <t>Business name</t>
  </si>
  <si>
    <t>Support staff hours</t>
  </si>
  <si>
    <t>Key Services</t>
  </si>
  <si>
    <t>Services</t>
  </si>
  <si>
    <t>Existing Experience 1</t>
  </si>
  <si>
    <t>Existing Experience 2</t>
  </si>
  <si>
    <t>Existing Experience 3</t>
  </si>
  <si>
    <t>Other</t>
  </si>
  <si>
    <t>New</t>
  </si>
  <si>
    <t>No of persons</t>
  </si>
  <si>
    <t>Price per person</t>
  </si>
  <si>
    <t>Direct Costs</t>
  </si>
  <si>
    <t>Costs per person or per unit</t>
  </si>
  <si>
    <t xml:space="preserve">Food/drink </t>
  </si>
  <si>
    <t>Entrance fee</t>
  </si>
  <si>
    <t>Transport costs</t>
  </si>
  <si>
    <t>Items purchased/gifts</t>
  </si>
  <si>
    <t>Support staff</t>
  </si>
  <si>
    <t>Booking fees</t>
  </si>
  <si>
    <t>Fixed costs per experience</t>
  </si>
  <si>
    <t>Entertainment</t>
  </si>
  <si>
    <t>Hire of equipment etc.</t>
  </si>
  <si>
    <t>Indirect Costs/Overheads (from Tab 2)</t>
  </si>
  <si>
    <t>Total cost of each experience</t>
  </si>
  <si>
    <t>Gross Income per group</t>
  </si>
  <si>
    <t>Mark up per group</t>
  </si>
  <si>
    <t>Gross Profit per Group</t>
  </si>
  <si>
    <t>Estimated Time Involved</t>
  </si>
  <si>
    <t>Time of event (hours)</t>
  </si>
  <si>
    <t xml:space="preserve">Prep/After time </t>
  </si>
  <si>
    <t>Total Time</t>
  </si>
  <si>
    <t>Overall Net Income per hour</t>
  </si>
  <si>
    <t>INSTRUCTIONS (SAMPLE FIGURES ONLY BELOW</t>
  </si>
  <si>
    <t>Complete this Tab for indirect costs (overheads) if you want to capture all your costs into your pricing calculations (this will automatically populate the Tab 1 cell)</t>
  </si>
  <si>
    <r>
      <t xml:space="preserve">Only complete the cells in </t>
    </r>
    <r>
      <rPr>
        <sz val="12"/>
        <color rgb="FF00B050"/>
        <rFont val="Calibri"/>
        <family val="2"/>
      </rPr>
      <t>GREEN</t>
    </r>
    <r>
      <rPr>
        <sz val="12"/>
        <color indexed="8"/>
        <rFont val="Calibri"/>
        <family val="2"/>
      </rPr>
      <t xml:space="preserve"> below</t>
    </r>
  </si>
  <si>
    <t>Afater completing your overhead costs for the next 12 months, estimate how many experiences that you will deliver and so spread a portion of the cost into each of them.</t>
  </si>
  <si>
    <t>Overheads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</si>
  <si>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</si>
  <si>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</si>
  <si>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</si>
  <si>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</si>
  <si>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</si>
  <si>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</si>
  <si>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</si>
  <si>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</si>
  <si>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</si>
  <si>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</si>
  <si>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</si>
  <si>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</si>
  <si>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Rent and rates</t>
  </si>
  <si>
    <t>Heat &amp; power</t>
  </si>
  <si>
    <t>Telephone &amp; internet &amp; mobile</t>
  </si>
  <si>
    <t>Vehicle running expenses</t>
  </si>
  <si>
    <t>Advertising and promotion</t>
  </si>
  <si>
    <t>Office supplies and postage</t>
  </si>
  <si>
    <t>Insurance</t>
  </si>
  <si>
    <t>Accountancy and legal fees</t>
  </si>
  <si>
    <t>Staff wages/PAYE</t>
  </si>
  <si>
    <t>Repairs and maintenance</t>
  </si>
  <si>
    <t>Miscellaneous</t>
  </si>
  <si>
    <t>Total Expenditure</t>
  </si>
  <si>
    <t>Experiences</t>
  </si>
  <si>
    <t>Average O/H per experience</t>
  </si>
  <si>
    <t>C/f to Tab 1</t>
  </si>
  <si>
    <t>SAMPLE Experience Pricing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</si>
</sst>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£&quot;#,##0;[Red]\-&quot;£&quot;#,##0"/>
    <numFmt numFmtId="165" formatCode="[$£-809]#,##0.00"/>
    <numFmt numFmtId="166" formatCode="&quot;£&quot;#,##0.00"/>
    <numFmt numFmtId="167" formatCode="0.0%"/>
    <numFmt numFmtId="168" formatCode="&quot;£&quot;#,##0"/>
  </numFmts>
  <fonts count="19" x14ac:knownFonts="1">
    <font>
      <sz val="11"/>
      <color indexed="8"/>
      <name val="Calibri"/>
    </font>
    <font>
      <sz val="11"/>
      <color indexed="8"/>
      <name val="Calibri"/>
      <family val="2"/>
    </font>
    <font>
      <sz val="8"/>
      <name val="Calibri"/>
      <family val="2"/>
    </font>
    <font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2"/>
      <color rgb="FF00B050"/>
      <name val="Calibri"/>
      <family val="2"/>
    </font>
    <font>
      <sz val="11"/>
      <name val="Calibri"/>
      <family val="2"/>
    </font>
    <font>
      <u/>
      <sz val="11"/>
      <name val="Calibri"/>
      <family val="2"/>
    </font>
    <font>
      <sz val="12"/>
      <color indexed="8"/>
      <name val="Northern Ireland"/>
    </font>
    <font>
      <sz val="12"/>
      <color rgb="FF00B050"/>
      <name val="Northern Ireland"/>
    </font>
    <font>
      <b/>
      <sz val="12"/>
      <color indexed="8"/>
      <name val="Northern Ireland"/>
    </font>
    <font>
      <b/>
      <u/>
      <sz val="12"/>
      <color indexed="8"/>
      <name val="Northern Ireland"/>
    </font>
    <font>
      <u/>
      <sz val="12"/>
      <color indexed="8"/>
      <name val="Northern Ireland"/>
    </font>
    <font>
      <sz val="24"/>
      <color indexed="8"/>
      <name val="Northern Ireland"/>
    </font>
  </fonts>
  <fills count="8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/>
      <top/>
      <bottom/>
      <diagonal/>
    </border>
    <border>
      <left/>
      <right style="medium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9"/>
      </top>
      <bottom style="medium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9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 applyNumberFormat="0" applyFill="0" applyBorder="0" applyProtection="0"/>
    <xf numFmtId="9" fontId="8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21" xfId="0" applyFont="1" applyBorder="1"/>
    <xf numFmtId="0" fontId="0" fillId="0" borderId="22" xfId="0" applyBorder="1"/>
    <xf numFmtId="0" fontId="0" fillId="0" borderId="23" xfId="0" applyBorder="1"/>
    <xf numFmtId="0" fontId="5" fillId="0" borderId="0" xfId="0" applyFont="1"/>
    <xf numFmtId="0" fontId="0" fillId="5" borderId="0" xfId="0" applyFill="1"/>
    <xf numFmtId="2" fontId="0" fillId="0" borderId="0" xfId="0" applyNumberFormat="1"/>
    <xf numFmtId="166" fontId="0" fillId="0" borderId="0" xfId="0" applyNumberFormat="1"/>
    <xf numFmtId="0" fontId="1" fillId="0" borderId="17" xfId="0" applyFont="1" applyBorder="1"/>
    <xf numFmtId="0" fontId="0" fillId="0" borderId="18" xfId="0" applyBorder="1"/>
    <xf numFmtId="0" fontId="0" fillId="0" borderId="19" xfId="0" applyBorder="1"/>
    <xf numFmtId="0" fontId="9" fillId="0" borderId="17" xfId="0" applyFont="1" applyBorder="1"/>
    <xf numFmtId="0" fontId="9" fillId="0" borderId="18" xfId="0" applyFont="1" applyBorder="1"/>
    <xf numFmtId="0" fontId="9" fillId="0" borderId="20" xfId="0" applyFont="1" applyBorder="1"/>
    <xf numFmtId="0" fontId="9" fillId="0" borderId="0" xfId="0" applyFont="1" applyBorder="1"/>
    <xf numFmtId="0" fontId="9" fillId="0" borderId="21" xfId="0" applyFont="1" applyBorder="1"/>
    <xf numFmtId="0" fontId="9" fillId="0" borderId="22" xfId="0" applyFont="1" applyBorder="1"/>
    <xf numFmtId="0" fontId="0" fillId="0" borderId="0" xfId="0" applyBorder="1"/>
    <xf numFmtId="0" fontId="0" fillId="0" borderId="46" xfId="0" applyBorder="1"/>
    <xf numFmtId="0" fontId="0" fillId="6" borderId="19" xfId="0" applyFill="1" applyBorder="1"/>
    <xf numFmtId="0" fontId="0" fillId="0" borderId="0" xfId="0" applyFill="1"/>
    <xf numFmtId="0" fontId="4" fillId="0" borderId="0" xfId="0" applyFont="1" applyFill="1"/>
    <xf numFmtId="168" fontId="11" fillId="6" borderId="0" xfId="0" applyNumberFormat="1" applyFont="1" applyFill="1"/>
    <xf numFmtId="168" fontId="0" fillId="0" borderId="0" xfId="0" applyNumberFormat="1"/>
    <xf numFmtId="168" fontId="12" fillId="6" borderId="0" xfId="0" applyNumberFormat="1" applyFont="1" applyFill="1"/>
    <xf numFmtId="168" fontId="0" fillId="0" borderId="0" xfId="0" applyNumberFormat="1" applyFill="1"/>
    <xf numFmtId="164" fontId="0" fillId="0" borderId="23" xfId="0" applyNumberFormat="1" applyBorder="1"/>
    <xf numFmtId="0" fontId="1" fillId="0" borderId="0" xfId="0" applyFont="1" applyBorder="1"/>
    <xf numFmtId="0" fontId="13" fillId="0" borderId="20" xfId="0" applyFont="1" applyBorder="1"/>
    <xf numFmtId="0" fontId="13" fillId="0" borderId="0" xfId="0" applyFont="1" applyBorder="1"/>
    <xf numFmtId="0" fontId="13" fillId="0" borderId="46" xfId="0" applyFont="1" applyBorder="1"/>
    <xf numFmtId="0" fontId="13" fillId="0" borderId="0" xfId="0" applyFont="1"/>
    <xf numFmtId="49" fontId="15" fillId="6" borderId="10" xfId="0" applyNumberFormat="1" applyFont="1" applyFill="1" applyBorder="1"/>
    <xf numFmtId="0" fontId="13" fillId="0" borderId="10" xfId="0" applyFont="1" applyFill="1" applyBorder="1"/>
    <xf numFmtId="0" fontId="13" fillId="0" borderId="9" xfId="0" applyFont="1" applyBorder="1"/>
    <xf numFmtId="0" fontId="13" fillId="0" borderId="10" xfId="0" applyFont="1" applyBorder="1"/>
    <xf numFmtId="0" fontId="15" fillId="0" borderId="1" xfId="0" applyFont="1" applyBorder="1"/>
    <xf numFmtId="0" fontId="13" fillId="0" borderId="11" xfId="0" applyFont="1" applyBorder="1"/>
    <xf numFmtId="0" fontId="13" fillId="6" borderId="27" xfId="0" applyFont="1" applyFill="1" applyBorder="1"/>
    <xf numFmtId="0" fontId="13" fillId="6" borderId="45" xfId="0" applyFont="1" applyFill="1" applyBorder="1"/>
    <xf numFmtId="0" fontId="13" fillId="0" borderId="12" xfId="0" applyFont="1" applyBorder="1"/>
    <xf numFmtId="0" fontId="13" fillId="0" borderId="1" xfId="0" applyFont="1" applyBorder="1"/>
    <xf numFmtId="0" fontId="13" fillId="0" borderId="2" xfId="0" applyFont="1" applyBorder="1"/>
    <xf numFmtId="0" fontId="15" fillId="0" borderId="3" xfId="0" applyFont="1" applyBorder="1" applyAlignment="1">
      <alignment horizontal="center"/>
    </xf>
    <xf numFmtId="0" fontId="13" fillId="0" borderId="4" xfId="0" applyFont="1" applyBorder="1"/>
    <xf numFmtId="0" fontId="15" fillId="2" borderId="5" xfId="0" applyNumberFormat="1" applyFont="1" applyFill="1" applyBorder="1" applyAlignment="1">
      <alignment horizontal="center"/>
    </xf>
    <xf numFmtId="0" fontId="15" fillId="2" borderId="40" xfId="0" applyNumberFormat="1" applyFont="1" applyFill="1" applyBorder="1" applyAlignment="1">
      <alignment horizontal="center"/>
    </xf>
    <xf numFmtId="0" fontId="15" fillId="2" borderId="14" xfId="0" applyNumberFormat="1" applyFont="1" applyFill="1" applyBorder="1" applyAlignment="1">
      <alignment horizontal="center"/>
    </xf>
    <xf numFmtId="0" fontId="15" fillId="0" borderId="12" xfId="0" applyFont="1" applyBorder="1" applyAlignment="1">
      <alignment horizontal="center"/>
    </xf>
    <xf numFmtId="49" fontId="15" fillId="0" borderId="6" xfId="0" applyNumberFormat="1" applyFont="1" applyFill="1" applyBorder="1"/>
    <xf numFmtId="0" fontId="13" fillId="0" borderId="7" xfId="0" applyFont="1" applyBorder="1"/>
    <xf numFmtId="49" fontId="15" fillId="5" borderId="41" xfId="0" applyNumberFormat="1" applyFont="1" applyFill="1" applyBorder="1" applyAlignment="1">
      <alignment horizontal="center" wrapText="1"/>
    </xf>
    <xf numFmtId="49" fontId="15" fillId="5" borderId="28" xfId="0" applyNumberFormat="1" applyFont="1" applyFill="1" applyBorder="1" applyAlignment="1">
      <alignment horizontal="center" wrapText="1"/>
    </xf>
    <xf numFmtId="0" fontId="13" fillId="3" borderId="12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wrapText="1"/>
    </xf>
    <xf numFmtId="0" fontId="13" fillId="6" borderId="8" xfId="0" applyNumberFormat="1" applyFont="1" applyFill="1" applyBorder="1" applyAlignment="1">
      <alignment horizontal="center" wrapText="1"/>
    </xf>
    <xf numFmtId="0" fontId="13" fillId="6" borderId="38" xfId="0" applyNumberFormat="1" applyFont="1" applyFill="1" applyBorder="1" applyAlignment="1">
      <alignment horizontal="center" wrapText="1"/>
    </xf>
    <xf numFmtId="0" fontId="13" fillId="6" borderId="42" xfId="0" applyNumberFormat="1" applyFont="1" applyFill="1" applyBorder="1" applyAlignment="1">
      <alignment horizontal="center" wrapText="1"/>
    </xf>
    <xf numFmtId="0" fontId="13" fillId="6" borderId="29" xfId="0" applyNumberFormat="1" applyFont="1" applyFill="1" applyBorder="1" applyAlignment="1">
      <alignment horizontal="center" wrapText="1"/>
    </xf>
    <xf numFmtId="165" fontId="13" fillId="6" borderId="26" xfId="0" applyNumberFormat="1" applyFont="1" applyFill="1" applyBorder="1" applyAlignment="1">
      <alignment horizontal="center" wrapText="1"/>
    </xf>
    <xf numFmtId="165" fontId="13" fillId="6" borderId="39" xfId="0" applyNumberFormat="1" applyFont="1" applyFill="1" applyBorder="1" applyAlignment="1">
      <alignment horizontal="center" wrapText="1"/>
    </xf>
    <xf numFmtId="165" fontId="13" fillId="6" borderId="43" xfId="0" applyNumberFormat="1" applyFont="1" applyFill="1" applyBorder="1" applyAlignment="1">
      <alignment horizontal="center" wrapText="1"/>
    </xf>
    <xf numFmtId="165" fontId="13" fillId="6" borderId="32" xfId="0" applyNumberFormat="1" applyFont="1" applyFill="1" applyBorder="1" applyAlignment="1">
      <alignment horizontal="center" wrapText="1"/>
    </xf>
    <xf numFmtId="9" fontId="13" fillId="0" borderId="0" xfId="0" applyNumberFormat="1" applyFont="1"/>
    <xf numFmtId="49" fontId="13" fillId="0" borderId="28" xfId="0" applyNumberFormat="1" applyFont="1" applyFill="1" applyBorder="1" applyAlignment="1">
      <alignment horizontal="center" wrapText="1"/>
    </xf>
    <xf numFmtId="49" fontId="15" fillId="4" borderId="6" xfId="0" applyNumberFormat="1" applyFont="1" applyFill="1" applyBorder="1"/>
    <xf numFmtId="0" fontId="13" fillId="0" borderId="25" xfId="0" applyFont="1" applyBorder="1"/>
    <xf numFmtId="0" fontId="13" fillId="3" borderId="29" xfId="0" applyFont="1" applyFill="1" applyBorder="1" applyAlignment="1">
      <alignment horizontal="center" wrapText="1"/>
    </xf>
    <xf numFmtId="49" fontId="16" fillId="0" borderId="6" xfId="0" applyNumberFormat="1" applyFont="1" applyFill="1" applyBorder="1"/>
    <xf numFmtId="49" fontId="13" fillId="0" borderId="10" xfId="0" applyNumberFormat="1" applyFont="1" applyBorder="1"/>
    <xf numFmtId="166" fontId="13" fillId="6" borderId="11" xfId="0" applyNumberFormat="1" applyFont="1" applyFill="1" applyBorder="1"/>
    <xf numFmtId="165" fontId="13" fillId="0" borderId="29" xfId="0" applyNumberFormat="1" applyFont="1" applyFill="1" applyBorder="1" applyAlignment="1">
      <alignment horizontal="center"/>
    </xf>
    <xf numFmtId="0" fontId="13" fillId="0" borderId="12" xfId="0" applyFont="1" applyBorder="1" applyAlignment="1">
      <alignment horizontal="center"/>
    </xf>
    <xf numFmtId="49" fontId="13" fillId="0" borderId="1" xfId="0" applyNumberFormat="1" applyFont="1" applyBorder="1"/>
    <xf numFmtId="2" fontId="13" fillId="0" borderId="0" xfId="0" applyNumberFormat="1" applyFont="1"/>
    <xf numFmtId="2" fontId="13" fillId="0" borderId="12" xfId="0" applyNumberFormat="1" applyFont="1" applyBorder="1" applyAlignment="1">
      <alignment horizontal="center"/>
    </xf>
    <xf numFmtId="167" fontId="13" fillId="6" borderId="11" xfId="1" applyNumberFormat="1" applyFont="1" applyFill="1" applyBorder="1" applyAlignment="1"/>
    <xf numFmtId="49" fontId="13" fillId="0" borderId="6" xfId="0" applyNumberFormat="1" applyFont="1" applyBorder="1"/>
    <xf numFmtId="49" fontId="16" fillId="7" borderId="6" xfId="0" applyNumberFormat="1" applyFont="1" applyFill="1" applyBorder="1"/>
    <xf numFmtId="167" fontId="13" fillId="0" borderId="11" xfId="1" applyNumberFormat="1" applyFont="1" applyBorder="1" applyAlignment="1"/>
    <xf numFmtId="165" fontId="13" fillId="0" borderId="29" xfId="0" applyNumberFormat="1" applyFont="1" applyBorder="1" applyAlignment="1">
      <alignment horizontal="center"/>
    </xf>
    <xf numFmtId="9" fontId="13" fillId="0" borderId="11" xfId="1" applyFont="1" applyBorder="1" applyAlignment="1"/>
    <xf numFmtId="165" fontId="13" fillId="6" borderId="29" xfId="0" applyNumberFormat="1" applyFont="1" applyFill="1" applyBorder="1" applyAlignment="1">
      <alignment horizontal="center"/>
    </xf>
    <xf numFmtId="4" fontId="13" fillId="0" borderId="11" xfId="0" applyNumberFormat="1" applyFont="1" applyBorder="1"/>
    <xf numFmtId="49" fontId="15" fillId="5" borderId="1" xfId="0" applyNumberFormat="1" applyFont="1" applyFill="1" applyBorder="1" applyAlignment="1">
      <alignment horizontal="right"/>
    </xf>
    <xf numFmtId="165" fontId="13" fillId="0" borderId="33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right"/>
    </xf>
    <xf numFmtId="165" fontId="13" fillId="0" borderId="27" xfId="0" applyNumberFormat="1" applyFont="1" applyBorder="1" applyAlignment="1">
      <alignment horizontal="center"/>
    </xf>
    <xf numFmtId="165" fontId="13" fillId="0" borderId="34" xfId="0" applyNumberFormat="1" applyFont="1" applyBorder="1" applyAlignment="1">
      <alignment horizontal="center"/>
    </xf>
    <xf numFmtId="165" fontId="13" fillId="0" borderId="12" xfId="0" applyNumberFormat="1" applyFont="1" applyBorder="1" applyAlignment="1">
      <alignment horizontal="center"/>
    </xf>
    <xf numFmtId="0" fontId="13" fillId="0" borderId="0" xfId="0" applyFont="1" applyFill="1" applyBorder="1"/>
    <xf numFmtId="165" fontId="13" fillId="0" borderId="15" xfId="0" applyNumberFormat="1" applyFont="1" applyBorder="1" applyAlignment="1">
      <alignment horizontal="center"/>
    </xf>
    <xf numFmtId="165" fontId="13" fillId="0" borderId="20" xfId="0" applyNumberFormat="1" applyFont="1" applyBorder="1" applyAlignment="1">
      <alignment horizontal="center"/>
    </xf>
    <xf numFmtId="2" fontId="13" fillId="0" borderId="34" xfId="0" applyNumberFormat="1" applyFont="1" applyBorder="1" applyAlignment="1">
      <alignment horizontal="center"/>
    </xf>
    <xf numFmtId="0" fontId="13" fillId="0" borderId="0" xfId="0" applyFont="1" applyFill="1"/>
    <xf numFmtId="165" fontId="13" fillId="0" borderId="15" xfId="0" applyNumberFormat="1" applyFont="1" applyFill="1" applyBorder="1" applyAlignment="1">
      <alignment horizontal="center"/>
    </xf>
    <xf numFmtId="165" fontId="13" fillId="0" borderId="20" xfId="0" applyNumberFormat="1" applyFont="1" applyFill="1" applyBorder="1" applyAlignment="1">
      <alignment horizontal="center"/>
    </xf>
    <xf numFmtId="9" fontId="13" fillId="0" borderId="15" xfId="1" applyFont="1" applyFill="1" applyBorder="1" applyAlignment="1">
      <alignment horizontal="center"/>
    </xf>
    <xf numFmtId="9" fontId="13" fillId="0" borderId="20" xfId="1" applyFont="1" applyFill="1" applyBorder="1" applyAlignment="1">
      <alignment horizontal="center"/>
    </xf>
    <xf numFmtId="2" fontId="13" fillId="6" borderId="16" xfId="0" applyNumberFormat="1" applyFont="1" applyFill="1" applyBorder="1" applyAlignment="1">
      <alignment horizontal="center"/>
    </xf>
    <xf numFmtId="2" fontId="17" fillId="6" borderId="16" xfId="0" applyNumberFormat="1" applyFont="1" applyFill="1" applyBorder="1" applyAlignment="1">
      <alignment horizontal="center"/>
    </xf>
    <xf numFmtId="2" fontId="13" fillId="0" borderId="16" xfId="0" applyNumberFormat="1" applyFont="1" applyBorder="1" applyAlignment="1">
      <alignment horizontal="center"/>
    </xf>
    <xf numFmtId="2" fontId="13" fillId="0" borderId="36" xfId="0" applyNumberFormat="1" applyFont="1" applyBorder="1" applyAlignment="1">
      <alignment horizontal="center"/>
    </xf>
    <xf numFmtId="2" fontId="13" fillId="0" borderId="15" xfId="0" applyNumberFormat="1" applyFont="1" applyBorder="1" applyAlignment="1">
      <alignment horizontal="center"/>
    </xf>
    <xf numFmtId="165" fontId="13" fillId="0" borderId="30" xfId="0" applyNumberFormat="1" applyFont="1" applyBorder="1" applyAlignment="1">
      <alignment horizontal="center"/>
    </xf>
    <xf numFmtId="165" fontId="13" fillId="0" borderId="24" xfId="0" applyNumberFormat="1" applyFont="1" applyBorder="1" applyAlignment="1">
      <alignment horizontal="center"/>
    </xf>
    <xf numFmtId="165" fontId="13" fillId="0" borderId="37" xfId="0" applyNumberFormat="1" applyFont="1" applyBorder="1" applyAlignment="1">
      <alignment horizontal="center"/>
    </xf>
    <xf numFmtId="165" fontId="13" fillId="0" borderId="35" xfId="0" applyNumberFormat="1" applyFont="1" applyBorder="1" applyAlignment="1">
      <alignment horizontal="center"/>
    </xf>
    <xf numFmtId="166" fontId="13" fillId="0" borderId="1" xfId="0" applyNumberFormat="1" applyFont="1" applyBorder="1"/>
    <xf numFmtId="0" fontId="13" fillId="6" borderId="1" xfId="0" applyFont="1" applyFill="1" applyBorder="1"/>
    <xf numFmtId="0" fontId="13" fillId="6" borderId="11" xfId="0" applyFont="1" applyFill="1" applyBorder="1"/>
    <xf numFmtId="165" fontId="13" fillId="6" borderId="27" xfId="0" applyNumberFormat="1" applyFont="1" applyFill="1" applyBorder="1" applyAlignment="1">
      <alignment horizontal="center"/>
    </xf>
    <xf numFmtId="165" fontId="13" fillId="6" borderId="31" xfId="0" applyNumberFormat="1" applyFont="1" applyFill="1" applyBorder="1" applyAlignment="1">
      <alignment horizontal="center"/>
    </xf>
    <xf numFmtId="165" fontId="13" fillId="6" borderId="35" xfId="0" applyNumberFormat="1" applyFont="1" applyFill="1" applyBorder="1" applyAlignment="1">
      <alignment horizontal="center"/>
    </xf>
    <xf numFmtId="0" fontId="18" fillId="0" borderId="47" xfId="0" applyFont="1" applyBorder="1"/>
    <xf numFmtId="0" fontId="16" fillId="0" borderId="0" xfId="0" applyFont="1" applyFill="1" applyBorder="1"/>
    <xf numFmtId="0" fontId="13" fillId="0" borderId="45" xfId="0" applyFont="1" applyBorder="1"/>
    <xf numFmtId="0" fontId="13" fillId="0" borderId="31" xfId="0" applyFont="1" applyBorder="1"/>
    <xf numFmtId="49" fontId="15" fillId="2" borderId="44" xfId="0" applyNumberFormat="1" applyFont="1" applyFill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0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00"/>
      <rgbColor rgb="FFFFE598"/>
      <rgbColor rgb="FFFFFFFF"/>
      <rgbColor rgb="FFFFC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B56AC-79CB-48C7-9ED3-340282FE61C9}">
  <sheetPr>
    <pageSetUpPr fitToPage="1"/>
  </sheetPr>
  <dimension ref="A1:O40"/>
  <sheetViews>
    <sheetView tabSelected="1" zoomScale="80" zoomScaleNormal="80" workbookViewId="0">
      <pane xSplit="2" ySplit="11" topLeftCell="C12" activePane="bottomRight" state="frozen"/>
      <selection pane="topRight" activeCell="C1" sqref="C1"/>
      <selection pane="bottomLeft" activeCell="A9" sqref="A9"/>
      <selection pane="bottomRight" activeCell="E1" sqref="E1"/>
    </sheetView>
  </sheetViews>
  <sheetFormatPr defaultColWidth="9.1796875" defaultRowHeight="18.5" x14ac:dyDescent="0.5"/>
  <cols>
    <col min="1" max="1" width="44.54296875" style="33" customWidth="1"/>
    <col min="2" max="2" width="8" style="33" customWidth="1"/>
    <col min="3" max="3" width="18.81640625" style="33" customWidth="1"/>
    <col min="4" max="4" width="19.453125" style="33" customWidth="1"/>
    <col min="5" max="5" width="19.26953125" style="33" customWidth="1"/>
    <col min="6" max="6" width="16.81640625" style="33" customWidth="1"/>
    <col min="7" max="7" width="16" style="33" customWidth="1"/>
    <col min="8" max="8" width="17.1796875" style="33" customWidth="1"/>
    <col min="9" max="9" width="13.54296875" style="33" customWidth="1"/>
    <col min="10" max="11" width="9.1796875" style="33"/>
    <col min="12" max="12" width="16.1796875" style="33" bestFit="1" customWidth="1"/>
    <col min="13" max="16384" width="9.1796875" style="33"/>
  </cols>
  <sheetData>
    <row r="1" spans="1:15" ht="62.15" customHeight="1" thickBot="1" x14ac:dyDescent="1.05">
      <c r="A1" s="116" t="s">
        <v>68</v>
      </c>
      <c r="B1" s="118"/>
      <c r="C1" s="118"/>
      <c r="D1" s="119"/>
    </row>
    <row r="2" spans="1:15" x14ac:dyDescent="0.5">
      <c r="A2" s="30" t="s">
        <v>0</v>
      </c>
      <c r="B2" s="30">
        <v>1</v>
      </c>
      <c r="C2" s="31" t="s">
        <v>1</v>
      </c>
      <c r="D2" s="31"/>
      <c r="E2" s="31"/>
      <c r="F2" s="31"/>
      <c r="G2" s="31"/>
      <c r="H2" s="31"/>
      <c r="I2" s="31"/>
      <c r="J2" s="31"/>
      <c r="K2" s="31"/>
      <c r="L2" s="32"/>
    </row>
    <row r="3" spans="1:15" x14ac:dyDescent="0.5">
      <c r="B3" s="30">
        <v>2</v>
      </c>
      <c r="C3" s="31" t="s">
        <v>2</v>
      </c>
      <c r="D3" s="31"/>
      <c r="E3" s="31"/>
      <c r="F3" s="31"/>
      <c r="G3" s="31"/>
      <c r="H3" s="31"/>
      <c r="I3" s="31"/>
      <c r="J3" s="31"/>
      <c r="K3" s="31"/>
      <c r="L3" s="32"/>
    </row>
    <row r="4" spans="1:15" x14ac:dyDescent="0.5">
      <c r="B4" s="30">
        <v>3</v>
      </c>
      <c r="C4" s="31" t="s">
        <v>3</v>
      </c>
      <c r="D4" s="31"/>
      <c r="E4" s="31"/>
      <c r="F4" s="31"/>
      <c r="G4" s="31"/>
      <c r="H4" s="31"/>
      <c r="I4" s="31"/>
      <c r="J4" s="31"/>
      <c r="K4" s="31"/>
      <c r="L4" s="32"/>
    </row>
    <row r="5" spans="1:15" ht="19" thickBot="1" x14ac:dyDescent="0.55000000000000004">
      <c r="A5" s="34" t="s">
        <v>4</v>
      </c>
      <c r="B5" s="35"/>
      <c r="C5" s="36"/>
      <c r="D5" s="36"/>
      <c r="E5" s="36"/>
      <c r="F5" s="36"/>
      <c r="G5" s="36"/>
      <c r="H5" s="36"/>
      <c r="I5" s="36"/>
      <c r="J5" s="37"/>
      <c r="K5" s="37"/>
      <c r="L5" s="37"/>
    </row>
    <row r="6" spans="1:15" ht="19" thickBot="1" x14ac:dyDescent="0.55000000000000004">
      <c r="A6" s="38" t="s">
        <v>5</v>
      </c>
      <c r="B6" s="39"/>
      <c r="C6" s="40">
        <v>9</v>
      </c>
      <c r="D6" s="41">
        <v>0</v>
      </c>
      <c r="E6" s="40">
        <v>0</v>
      </c>
      <c r="F6" s="41">
        <v>0</v>
      </c>
      <c r="G6" s="40">
        <v>0</v>
      </c>
      <c r="H6" s="41">
        <v>0</v>
      </c>
      <c r="I6" s="40">
        <v>0</v>
      </c>
      <c r="J6" s="42"/>
      <c r="K6" s="43"/>
      <c r="L6" s="43"/>
    </row>
    <row r="7" spans="1:15" ht="19" thickBot="1" x14ac:dyDescent="0.55000000000000004">
      <c r="A7" s="43"/>
      <c r="B7" s="44"/>
      <c r="C7" s="120" t="s">
        <v>6</v>
      </c>
      <c r="D7" s="121"/>
      <c r="E7" s="122"/>
      <c r="F7" s="121"/>
      <c r="G7" s="122"/>
      <c r="H7" s="121"/>
      <c r="I7" s="122"/>
      <c r="J7" s="45"/>
      <c r="K7" s="43"/>
      <c r="L7" s="43"/>
    </row>
    <row r="8" spans="1:15" ht="19" thickBot="1" x14ac:dyDescent="0.55000000000000004">
      <c r="A8" s="46"/>
      <c r="B8" s="44"/>
      <c r="C8" s="47">
        <v>1</v>
      </c>
      <c r="D8" s="47">
        <v>2</v>
      </c>
      <c r="E8" s="48">
        <v>3</v>
      </c>
      <c r="F8" s="49">
        <v>4</v>
      </c>
      <c r="G8" s="48">
        <v>5</v>
      </c>
      <c r="H8" s="49">
        <v>6</v>
      </c>
      <c r="I8" s="48">
        <v>7</v>
      </c>
      <c r="J8" s="50"/>
      <c r="K8" s="43"/>
      <c r="L8" s="43"/>
    </row>
    <row r="9" spans="1:15" ht="38.25" customHeight="1" x14ac:dyDescent="0.5">
      <c r="A9" s="51" t="s">
        <v>7</v>
      </c>
      <c r="B9" s="52"/>
      <c r="C9" s="53" t="s">
        <v>8</v>
      </c>
      <c r="D9" s="53" t="s">
        <v>9</v>
      </c>
      <c r="E9" s="53" t="s">
        <v>10</v>
      </c>
      <c r="F9" s="53" t="s">
        <v>11</v>
      </c>
      <c r="G9" s="54" t="s">
        <v>11</v>
      </c>
      <c r="H9" s="54" t="s">
        <v>11</v>
      </c>
      <c r="I9" s="54" t="s">
        <v>12</v>
      </c>
      <c r="J9" s="55"/>
      <c r="K9" s="56"/>
      <c r="L9" s="43"/>
    </row>
    <row r="10" spans="1:15" x14ac:dyDescent="0.5">
      <c r="A10" s="51" t="s">
        <v>13</v>
      </c>
      <c r="B10" s="52"/>
      <c r="C10" s="57">
        <v>15</v>
      </c>
      <c r="D10" s="58">
        <v>0</v>
      </c>
      <c r="E10" s="59">
        <v>0</v>
      </c>
      <c r="F10" s="59"/>
      <c r="G10" s="60"/>
      <c r="H10" s="60"/>
      <c r="I10" s="60"/>
      <c r="J10" s="55"/>
      <c r="K10" s="56"/>
      <c r="L10" s="43"/>
    </row>
    <row r="11" spans="1:15" ht="19" thickBot="1" x14ac:dyDescent="0.55000000000000004">
      <c r="A11" s="51" t="s">
        <v>14</v>
      </c>
      <c r="B11" s="52"/>
      <c r="C11" s="61">
        <v>35</v>
      </c>
      <c r="D11" s="62">
        <v>0</v>
      </c>
      <c r="E11" s="63">
        <v>0</v>
      </c>
      <c r="F11" s="63">
        <v>0</v>
      </c>
      <c r="G11" s="64">
        <v>0</v>
      </c>
      <c r="H11" s="64">
        <v>0</v>
      </c>
      <c r="I11" s="64">
        <v>0</v>
      </c>
      <c r="J11" s="55"/>
      <c r="K11" s="56"/>
      <c r="L11" s="43"/>
      <c r="M11" s="65"/>
    </row>
    <row r="12" spans="1:15" x14ac:dyDescent="0.5">
      <c r="A12" s="36"/>
      <c r="B12" s="39"/>
      <c r="C12" s="66"/>
      <c r="D12" s="66"/>
      <c r="E12" s="66"/>
      <c r="F12" s="66"/>
      <c r="G12" s="66"/>
      <c r="H12" s="66"/>
      <c r="I12" s="66"/>
      <c r="J12" s="55"/>
      <c r="K12" s="56"/>
      <c r="L12" s="43"/>
      <c r="M12" s="65"/>
    </row>
    <row r="13" spans="1:15" x14ac:dyDescent="0.5">
      <c r="A13" s="67" t="s">
        <v>15</v>
      </c>
      <c r="B13" s="68"/>
      <c r="C13" s="69"/>
      <c r="D13" s="69"/>
      <c r="E13" s="69"/>
      <c r="F13" s="69"/>
      <c r="G13" s="69"/>
      <c r="H13" s="69"/>
      <c r="I13" s="69"/>
      <c r="J13" s="55"/>
      <c r="K13" s="56"/>
      <c r="L13" s="43"/>
    </row>
    <row r="14" spans="1:15" x14ac:dyDescent="0.5">
      <c r="A14" s="70" t="s">
        <v>16</v>
      </c>
      <c r="B14" s="68"/>
      <c r="C14" s="69"/>
      <c r="D14" s="69"/>
      <c r="E14" s="69"/>
      <c r="F14" s="69"/>
      <c r="G14" s="69"/>
      <c r="H14" s="69"/>
      <c r="I14" s="69"/>
      <c r="J14" s="55"/>
      <c r="K14" s="56"/>
      <c r="L14" s="43"/>
    </row>
    <row r="15" spans="1:15" x14ac:dyDescent="0.5">
      <c r="A15" s="71" t="s">
        <v>17</v>
      </c>
      <c r="B15" s="72">
        <v>5</v>
      </c>
      <c r="C15" s="73">
        <f>SUM($B15*C10)</f>
        <v>75</v>
      </c>
      <c r="D15" s="73">
        <f>SUM($B15*D10)</f>
        <v>0</v>
      </c>
      <c r="E15" s="73">
        <f t="shared" ref="E15:I15" si="0">SUM($B15*E10)</f>
        <v>0</v>
      </c>
      <c r="F15" s="73">
        <f t="shared" si="0"/>
        <v>0</v>
      </c>
      <c r="G15" s="73">
        <f t="shared" si="0"/>
        <v>0</v>
      </c>
      <c r="H15" s="73">
        <f t="shared" si="0"/>
        <v>0</v>
      </c>
      <c r="I15" s="73">
        <f t="shared" si="0"/>
        <v>0</v>
      </c>
      <c r="J15" s="74"/>
      <c r="K15" s="43"/>
      <c r="L15" s="43"/>
    </row>
    <row r="16" spans="1:15" x14ac:dyDescent="0.5">
      <c r="A16" s="75" t="s">
        <v>18</v>
      </c>
      <c r="B16" s="72">
        <v>8</v>
      </c>
      <c r="C16" s="73">
        <f>SUM($B16*C10)</f>
        <v>120</v>
      </c>
      <c r="D16" s="73">
        <f>SUM($B16*D10)</f>
        <v>0</v>
      </c>
      <c r="E16" s="73">
        <f>SUM($B16*E10)</f>
        <v>0</v>
      </c>
      <c r="F16" s="73">
        <f t="shared" ref="F16:I16" si="1">SUM($B16*F10)</f>
        <v>0</v>
      </c>
      <c r="G16" s="73">
        <f t="shared" si="1"/>
        <v>0</v>
      </c>
      <c r="H16" s="73">
        <f t="shared" si="1"/>
        <v>0</v>
      </c>
      <c r="I16" s="73">
        <f t="shared" si="1"/>
        <v>0</v>
      </c>
      <c r="J16" s="74"/>
      <c r="K16" s="43"/>
      <c r="L16" s="43"/>
      <c r="O16" s="76"/>
    </row>
    <row r="17" spans="1:12" x14ac:dyDescent="0.5">
      <c r="A17" s="75" t="s">
        <v>19</v>
      </c>
      <c r="B17" s="72">
        <v>0</v>
      </c>
      <c r="C17" s="73"/>
      <c r="D17" s="73"/>
      <c r="E17" s="73"/>
      <c r="F17" s="73"/>
      <c r="G17" s="73"/>
      <c r="H17" s="73"/>
      <c r="I17" s="73"/>
      <c r="J17" s="74"/>
      <c r="K17" s="43"/>
      <c r="L17" s="43"/>
    </row>
    <row r="18" spans="1:12" x14ac:dyDescent="0.5">
      <c r="A18" s="75" t="s">
        <v>20</v>
      </c>
      <c r="B18" s="72">
        <v>2</v>
      </c>
      <c r="C18" s="73">
        <f>SUM($B18*C10)</f>
        <v>30</v>
      </c>
      <c r="D18" s="73">
        <f t="shared" ref="D18:I18" si="2">SUM($B18*D10)</f>
        <v>0</v>
      </c>
      <c r="E18" s="73">
        <f t="shared" si="2"/>
        <v>0</v>
      </c>
      <c r="F18" s="73">
        <f t="shared" si="2"/>
        <v>0</v>
      </c>
      <c r="G18" s="73">
        <f t="shared" si="2"/>
        <v>0</v>
      </c>
      <c r="H18" s="73">
        <f t="shared" si="2"/>
        <v>0</v>
      </c>
      <c r="I18" s="73">
        <f t="shared" si="2"/>
        <v>0</v>
      </c>
      <c r="J18" s="77"/>
      <c r="K18" s="43"/>
      <c r="L18" s="43"/>
    </row>
    <row r="19" spans="1:12" x14ac:dyDescent="0.5">
      <c r="A19" s="75" t="s">
        <v>21</v>
      </c>
      <c r="B19" s="72">
        <v>10</v>
      </c>
      <c r="C19" s="73">
        <f t="shared" ref="C19:I19" si="3">SUM($B19*C6)</f>
        <v>90</v>
      </c>
      <c r="D19" s="73">
        <f t="shared" si="3"/>
        <v>0</v>
      </c>
      <c r="E19" s="73">
        <f t="shared" si="3"/>
        <v>0</v>
      </c>
      <c r="F19" s="73">
        <f t="shared" si="3"/>
        <v>0</v>
      </c>
      <c r="G19" s="73">
        <f t="shared" si="3"/>
        <v>0</v>
      </c>
      <c r="H19" s="73">
        <f t="shared" si="3"/>
        <v>0</v>
      </c>
      <c r="I19" s="73">
        <f t="shared" si="3"/>
        <v>0</v>
      </c>
      <c r="J19" s="77"/>
      <c r="K19" s="43"/>
      <c r="L19" s="43"/>
    </row>
    <row r="20" spans="1:12" x14ac:dyDescent="0.5">
      <c r="A20" s="75" t="s">
        <v>22</v>
      </c>
      <c r="B20" s="78">
        <v>0.02</v>
      </c>
      <c r="C20" s="73">
        <f t="shared" ref="C20:I20" si="4">SUM($B20*C11)*C10</f>
        <v>10.500000000000002</v>
      </c>
      <c r="D20" s="73">
        <f t="shared" si="4"/>
        <v>0</v>
      </c>
      <c r="E20" s="73">
        <f t="shared" si="4"/>
        <v>0</v>
      </c>
      <c r="F20" s="73">
        <f t="shared" si="4"/>
        <v>0</v>
      </c>
      <c r="G20" s="73">
        <f t="shared" si="4"/>
        <v>0</v>
      </c>
      <c r="H20" s="73">
        <f t="shared" si="4"/>
        <v>0</v>
      </c>
      <c r="I20" s="73">
        <f t="shared" si="4"/>
        <v>0</v>
      </c>
      <c r="J20" s="77"/>
      <c r="K20" s="43"/>
      <c r="L20" s="43"/>
    </row>
    <row r="21" spans="1:12" x14ac:dyDescent="0.5">
      <c r="A21" s="79" t="s">
        <v>11</v>
      </c>
      <c r="B21" s="78"/>
      <c r="C21" s="73"/>
      <c r="D21" s="73"/>
      <c r="E21" s="73"/>
      <c r="F21" s="73"/>
      <c r="G21" s="73"/>
      <c r="H21" s="73"/>
      <c r="I21" s="73"/>
      <c r="J21" s="77"/>
      <c r="K21" s="43"/>
      <c r="L21" s="43"/>
    </row>
    <row r="22" spans="1:12" x14ac:dyDescent="0.5">
      <c r="A22" s="79" t="s">
        <v>11</v>
      </c>
      <c r="B22" s="78"/>
      <c r="C22" s="73"/>
      <c r="D22" s="73"/>
      <c r="E22" s="73"/>
      <c r="F22" s="73"/>
      <c r="G22" s="73"/>
      <c r="H22" s="73"/>
      <c r="I22" s="73"/>
      <c r="J22" s="77"/>
      <c r="K22" s="43"/>
      <c r="L22" s="43"/>
    </row>
    <row r="23" spans="1:12" x14ac:dyDescent="0.5">
      <c r="A23" s="80" t="s">
        <v>23</v>
      </c>
      <c r="B23" s="81"/>
      <c r="C23" s="82"/>
      <c r="D23" s="82"/>
      <c r="E23" s="82"/>
      <c r="F23" s="82"/>
      <c r="G23" s="82"/>
      <c r="H23" s="82"/>
      <c r="I23" s="82"/>
      <c r="J23" s="77"/>
      <c r="K23" s="43"/>
      <c r="L23" s="43"/>
    </row>
    <row r="24" spans="1:12" x14ac:dyDescent="0.5">
      <c r="A24" s="75" t="s">
        <v>24</v>
      </c>
      <c r="B24" s="83"/>
      <c r="C24" s="84">
        <v>75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84">
        <v>0</v>
      </c>
      <c r="J24" s="77"/>
      <c r="K24" s="43"/>
      <c r="L24" s="43"/>
    </row>
    <row r="25" spans="1:12" x14ac:dyDescent="0.5">
      <c r="A25" s="75" t="s">
        <v>25</v>
      </c>
      <c r="B25" s="83"/>
      <c r="C25" s="84"/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84">
        <v>0</v>
      </c>
      <c r="J25" s="77"/>
      <c r="K25" s="43"/>
      <c r="L25" s="43"/>
    </row>
    <row r="26" spans="1:12" x14ac:dyDescent="0.5">
      <c r="A26" s="75" t="s">
        <v>11</v>
      </c>
      <c r="B26" s="83"/>
      <c r="C26" s="84"/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77"/>
      <c r="K26" s="43"/>
      <c r="L26" s="43"/>
    </row>
    <row r="27" spans="1:12" x14ac:dyDescent="0.5">
      <c r="A27" s="75" t="s">
        <v>11</v>
      </c>
      <c r="B27" s="85"/>
      <c r="C27" s="84"/>
      <c r="D27" s="84">
        <v>0</v>
      </c>
      <c r="E27" s="84">
        <v>0</v>
      </c>
      <c r="F27" s="84">
        <v>0</v>
      </c>
      <c r="G27" s="84">
        <v>0</v>
      </c>
      <c r="H27" s="84">
        <v>0</v>
      </c>
      <c r="I27" s="84">
        <v>0</v>
      </c>
      <c r="J27" s="77"/>
      <c r="K27" s="43"/>
      <c r="L27" s="43"/>
    </row>
    <row r="28" spans="1:12" ht="19" thickBot="1" x14ac:dyDescent="0.55000000000000004">
      <c r="A28" s="86" t="s">
        <v>26</v>
      </c>
      <c r="B28" s="85"/>
      <c r="C28" s="87">
        <f>'Indirect Cost'!$R29</f>
        <v>24</v>
      </c>
      <c r="D28" s="87">
        <f>'Indirect Cost'!$R29</f>
        <v>24</v>
      </c>
      <c r="E28" s="87">
        <f>'Indirect Cost'!$R29</f>
        <v>24</v>
      </c>
      <c r="F28" s="87">
        <f>'Indirect Cost'!$R29</f>
        <v>24</v>
      </c>
      <c r="G28" s="87">
        <f>'Indirect Cost'!$R29</f>
        <v>24</v>
      </c>
      <c r="H28" s="87">
        <f>'Indirect Cost'!$R29</f>
        <v>24</v>
      </c>
      <c r="I28" s="87">
        <f>'Indirect Cost'!$R29</f>
        <v>24</v>
      </c>
      <c r="J28" s="77"/>
      <c r="K28" s="43"/>
      <c r="L28" s="43"/>
    </row>
    <row r="29" spans="1:12" ht="19" thickBot="1" x14ac:dyDescent="0.55000000000000004">
      <c r="A29" s="88" t="s">
        <v>27</v>
      </c>
      <c r="B29" s="39"/>
      <c r="C29" s="89">
        <f t="shared" ref="C29:I29" si="5">SUM(C15:C28)</f>
        <v>424.5</v>
      </c>
      <c r="D29" s="89">
        <f t="shared" si="5"/>
        <v>24</v>
      </c>
      <c r="E29" s="89">
        <f t="shared" si="5"/>
        <v>24</v>
      </c>
      <c r="F29" s="89">
        <f t="shared" si="5"/>
        <v>24</v>
      </c>
      <c r="G29" s="89">
        <f t="shared" si="5"/>
        <v>24</v>
      </c>
      <c r="H29" s="89">
        <f t="shared" si="5"/>
        <v>24</v>
      </c>
      <c r="I29" s="90">
        <f t="shared" si="5"/>
        <v>24</v>
      </c>
      <c r="J29" s="91"/>
      <c r="K29" s="43"/>
      <c r="L29" s="43"/>
    </row>
    <row r="30" spans="1:12" x14ac:dyDescent="0.5">
      <c r="A30" s="92"/>
      <c r="C30" s="93"/>
      <c r="D30" s="93"/>
      <c r="E30" s="93"/>
      <c r="F30" s="93"/>
      <c r="G30" s="94"/>
      <c r="H30" s="95"/>
      <c r="I30" s="95"/>
    </row>
    <row r="31" spans="1:12" x14ac:dyDescent="0.5">
      <c r="A31" s="92" t="s">
        <v>28</v>
      </c>
      <c r="B31" s="96"/>
      <c r="C31" s="97">
        <f t="shared" ref="C31:I31" si="6">SUM(C10*C11)</f>
        <v>525</v>
      </c>
      <c r="D31" s="97">
        <f t="shared" si="6"/>
        <v>0</v>
      </c>
      <c r="E31" s="97">
        <f t="shared" si="6"/>
        <v>0</v>
      </c>
      <c r="F31" s="97">
        <f t="shared" si="6"/>
        <v>0</v>
      </c>
      <c r="G31" s="98">
        <f t="shared" si="6"/>
        <v>0</v>
      </c>
      <c r="H31" s="97">
        <f t="shared" si="6"/>
        <v>0</v>
      </c>
      <c r="I31" s="97">
        <f t="shared" si="6"/>
        <v>0</v>
      </c>
    </row>
    <row r="32" spans="1:12" s="96" customFormat="1" x14ac:dyDescent="0.5">
      <c r="A32" s="92" t="s">
        <v>29</v>
      </c>
      <c r="C32" s="99">
        <f>SUM(C31-C29)/C29</f>
        <v>0.23674911660777384</v>
      </c>
      <c r="D32" s="99">
        <f>SUM(D31-D29)/D29</f>
        <v>-1</v>
      </c>
      <c r="E32" s="99">
        <f>SUM(E31-E29)/E29</f>
        <v>-1</v>
      </c>
      <c r="F32" s="99">
        <f t="shared" ref="F32:G32" si="7">SUM(F31-F29)/F29</f>
        <v>-1</v>
      </c>
      <c r="G32" s="100">
        <f t="shared" si="7"/>
        <v>-1</v>
      </c>
      <c r="H32" s="99">
        <f t="shared" ref="H32:I32" si="8">SUM(H31-H29)/H29</f>
        <v>-1</v>
      </c>
      <c r="I32" s="99">
        <f t="shared" si="8"/>
        <v>-1</v>
      </c>
    </row>
    <row r="33" spans="1:12" s="96" customFormat="1" x14ac:dyDescent="0.5">
      <c r="A33" s="92" t="s">
        <v>30</v>
      </c>
      <c r="C33" s="97">
        <f>SUM(C31-C29)</f>
        <v>100.5</v>
      </c>
      <c r="D33" s="97">
        <f>SUM(D31-D29)</f>
        <v>-24</v>
      </c>
      <c r="E33" s="97">
        <f>SUM(E31-E29)</f>
        <v>-24</v>
      </c>
      <c r="F33" s="97">
        <f t="shared" ref="F33" si="9">SUM(F31-F29)</f>
        <v>-24</v>
      </c>
      <c r="G33" s="98">
        <f t="shared" ref="G33:I33" si="10">SUM(G31-G29)</f>
        <v>-24</v>
      </c>
      <c r="H33" s="97">
        <f t="shared" si="10"/>
        <v>-24</v>
      </c>
      <c r="I33" s="97">
        <f t="shared" si="10"/>
        <v>-24</v>
      </c>
    </row>
    <row r="34" spans="1:12" s="96" customFormat="1" x14ac:dyDescent="0.5">
      <c r="A34" s="92"/>
      <c r="C34" s="97"/>
      <c r="D34" s="97"/>
      <c r="E34" s="97"/>
      <c r="F34" s="97"/>
      <c r="G34" s="98"/>
      <c r="H34" s="97"/>
      <c r="I34" s="97"/>
    </row>
    <row r="35" spans="1:12" x14ac:dyDescent="0.5">
      <c r="A35" s="117" t="s">
        <v>31</v>
      </c>
      <c r="C35" s="93"/>
      <c r="D35" s="93"/>
      <c r="E35" s="93"/>
      <c r="F35" s="93"/>
      <c r="G35" s="94"/>
      <c r="H35" s="93"/>
      <c r="I35" s="93"/>
    </row>
    <row r="36" spans="1:12" x14ac:dyDescent="0.5">
      <c r="A36" s="75" t="s">
        <v>32</v>
      </c>
      <c r="B36" s="39"/>
      <c r="C36" s="101">
        <v>2</v>
      </c>
      <c r="D36" s="101">
        <v>0</v>
      </c>
      <c r="E36" s="101">
        <v>0</v>
      </c>
      <c r="F36" s="101">
        <v>0</v>
      </c>
      <c r="G36" s="101">
        <v>0</v>
      </c>
      <c r="H36" s="101">
        <v>0</v>
      </c>
      <c r="I36" s="101">
        <v>0</v>
      </c>
      <c r="J36" s="74"/>
      <c r="K36" s="43"/>
      <c r="L36" s="43"/>
    </row>
    <row r="37" spans="1:12" x14ac:dyDescent="0.5">
      <c r="A37" s="75" t="s">
        <v>33</v>
      </c>
      <c r="B37" s="39"/>
      <c r="C37" s="102">
        <v>2</v>
      </c>
      <c r="D37" s="102">
        <v>0</v>
      </c>
      <c r="E37" s="102">
        <v>0</v>
      </c>
      <c r="F37" s="102">
        <v>0</v>
      </c>
      <c r="G37" s="102">
        <v>0</v>
      </c>
      <c r="H37" s="102">
        <v>0</v>
      </c>
      <c r="I37" s="102">
        <v>0</v>
      </c>
      <c r="J37" s="42"/>
      <c r="K37" s="43"/>
      <c r="L37" s="43"/>
    </row>
    <row r="38" spans="1:12" x14ac:dyDescent="0.5">
      <c r="A38" s="75" t="s">
        <v>34</v>
      </c>
      <c r="B38" s="39"/>
      <c r="C38" s="103">
        <f>SUM(C36+C37)</f>
        <v>4</v>
      </c>
      <c r="D38" s="103">
        <f>SUM(D36+D37)</f>
        <v>0</v>
      </c>
      <c r="E38" s="103">
        <f>SUM(E36+E37)</f>
        <v>0</v>
      </c>
      <c r="F38" s="103">
        <f>SUM(F36+F37)</f>
        <v>0</v>
      </c>
      <c r="G38" s="104">
        <f>SUM(G36+G37)</f>
        <v>0</v>
      </c>
      <c r="H38" s="105">
        <f t="shared" ref="H38:I38" si="11">SUM(H36+H37)</f>
        <v>0</v>
      </c>
      <c r="I38" s="103">
        <f t="shared" si="11"/>
        <v>0</v>
      </c>
      <c r="J38" s="42"/>
      <c r="K38" s="43"/>
      <c r="L38" s="43"/>
    </row>
    <row r="39" spans="1:12" ht="19" thickBot="1" x14ac:dyDescent="0.55000000000000004">
      <c r="A39" s="75"/>
      <c r="B39" s="39"/>
      <c r="C39" s="106"/>
      <c r="D39" s="107"/>
      <c r="E39" s="107"/>
      <c r="F39" s="107"/>
      <c r="G39" s="108"/>
      <c r="H39" s="109"/>
      <c r="I39" s="107"/>
      <c r="J39" s="42"/>
      <c r="L39" s="110"/>
    </row>
    <row r="40" spans="1:12" ht="19" thickBot="1" x14ac:dyDescent="0.55000000000000004">
      <c r="A40" s="111" t="s">
        <v>35</v>
      </c>
      <c r="B40" s="112"/>
      <c r="C40" s="113">
        <f>SUM(C33/C38)</f>
        <v>25.125</v>
      </c>
      <c r="D40" s="114" t="e">
        <f t="shared" ref="D40:F40" si="12">SUM(D33/D38)</f>
        <v>#DIV/0!</v>
      </c>
      <c r="E40" s="113" t="e">
        <f t="shared" si="12"/>
        <v>#DIV/0!</v>
      </c>
      <c r="F40" s="113" t="e">
        <f t="shared" si="12"/>
        <v>#DIV/0!</v>
      </c>
      <c r="G40" s="113" t="e">
        <f t="shared" ref="G40:I40" si="13">SUM(G33/G38)</f>
        <v>#DIV/0!</v>
      </c>
      <c r="H40" s="115" t="e">
        <f t="shared" si="13"/>
        <v>#DIV/0!</v>
      </c>
      <c r="I40" s="113" t="e">
        <f t="shared" si="13"/>
        <v>#DIV/0!</v>
      </c>
      <c r="J40" s="42"/>
      <c r="K40" s="75"/>
      <c r="L40" s="110"/>
    </row>
  </sheetData>
  <mergeCells count="1">
    <mergeCell ref="C7:I7"/>
  </mergeCells>
  <phoneticPr fontId="2" type="noConversion"/>
  <pageMargins left="0.7" right="0.7" top="0.75" bottom="0.75" header="0.3" footer="0.3"/>
  <pageSetup paperSize="9" scale="50"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13DA-DA0D-4C73-8BA4-946A85C9B934}">
  <dimension ref="A1:X30"/>
  <sheetViews>
    <sheetView workbookViewId="0">
      <selection activeCell="U22" sqref="U22"/>
    </sheetView>
  </sheetViews>
  <sheetFormatPr defaultRowHeight="14.5" x14ac:dyDescent="0.35"/>
  <cols>
    <col min="3" max="3" width="10.26953125" customWidth="1"/>
    <col min="18" max="18" width="21.54296875" customWidth="1"/>
    <col min="21" max="21" width="11.1796875" customWidth="1"/>
  </cols>
  <sheetData>
    <row r="1" spans="1:18" ht="15.5" x14ac:dyDescent="0.35">
      <c r="A1" s="13" t="s">
        <v>36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1"/>
      <c r="N1" s="11"/>
      <c r="O1" s="11"/>
      <c r="P1" s="11"/>
      <c r="Q1" s="11"/>
      <c r="R1" s="12"/>
    </row>
    <row r="2" spans="1:18" ht="15.5" x14ac:dyDescent="0.35">
      <c r="A2" s="15">
        <v>1</v>
      </c>
      <c r="B2" s="16"/>
      <c r="C2" s="16" t="s">
        <v>37</v>
      </c>
      <c r="D2" s="16"/>
      <c r="E2" s="16"/>
      <c r="F2" s="16"/>
      <c r="G2" s="16"/>
      <c r="H2" s="16"/>
      <c r="I2" s="16"/>
      <c r="J2" s="16"/>
      <c r="K2" s="16"/>
      <c r="L2" s="16"/>
      <c r="M2" s="19"/>
      <c r="N2" s="19"/>
      <c r="O2" s="19"/>
      <c r="P2" s="19"/>
      <c r="Q2" s="19"/>
      <c r="R2" s="20"/>
    </row>
    <row r="3" spans="1:18" ht="15.5" x14ac:dyDescent="0.35">
      <c r="A3" s="15">
        <v>2</v>
      </c>
      <c r="B3" s="16"/>
      <c r="C3" s="16" t="s">
        <v>38</v>
      </c>
      <c r="D3" s="16"/>
      <c r="E3" s="16"/>
      <c r="F3" s="16"/>
      <c r="G3" s="16"/>
      <c r="H3" s="16"/>
      <c r="I3" s="16"/>
      <c r="J3" s="16"/>
      <c r="K3" s="16"/>
      <c r="L3" s="16"/>
      <c r="M3" s="19"/>
      <c r="N3" s="19"/>
      <c r="O3" s="19"/>
      <c r="P3" s="19"/>
      <c r="Q3" s="19"/>
      <c r="R3" s="20"/>
    </row>
    <row r="4" spans="1:18" ht="15.5" x14ac:dyDescent="0.35">
      <c r="A4" s="15">
        <v>3</v>
      </c>
      <c r="B4" s="16"/>
      <c r="C4" s="29" t="s">
        <v>39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20"/>
    </row>
    <row r="5" spans="1:18" ht="15.5" x14ac:dyDescent="0.35">
      <c r="A5" s="15">
        <v>4</v>
      </c>
      <c r="B5" s="16"/>
      <c r="C5" s="16" t="s">
        <v>3</v>
      </c>
      <c r="D5" s="16"/>
      <c r="E5" s="16"/>
      <c r="F5" s="16"/>
      <c r="G5" s="16"/>
      <c r="H5" s="16"/>
      <c r="I5" s="16"/>
      <c r="J5" s="16"/>
      <c r="K5" s="16"/>
      <c r="L5" s="16"/>
      <c r="M5" s="19"/>
      <c r="N5" s="19"/>
      <c r="O5" s="19"/>
      <c r="P5" s="19"/>
      <c r="Q5" s="19"/>
      <c r="R5" s="20"/>
    </row>
    <row r="6" spans="1:18" ht="15.5" x14ac:dyDescent="0.35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9"/>
      <c r="N6" s="19"/>
      <c r="O6" s="19"/>
      <c r="P6" s="19"/>
      <c r="Q6" s="19"/>
      <c r="R6" s="20"/>
    </row>
    <row r="7" spans="1:18" ht="16" thickBot="1" x14ac:dyDescent="0.4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4"/>
      <c r="N7" s="4"/>
      <c r="O7" s="4"/>
      <c r="P7" s="4"/>
      <c r="Q7" s="4"/>
      <c r="R7" s="5"/>
    </row>
    <row r="10" spans="1:18" x14ac:dyDescent="0.35">
      <c r="A10" s="6" t="s">
        <v>40</v>
      </c>
      <c r="E10" t="s">
        <v>41</v>
      </c>
      <c r="F10" t="s">
        <v>42</v>
      </c>
      <c r="G10" t="s">
        <v>43</v>
      </c>
      <c r="H10" t="s">
        <v>44</v>
      </c>
      <c r="I10" t="s">
        <v>45</v>
      </c>
      <c r="J10" t="s">
        <v>46</v>
      </c>
      <c r="K10" t="s">
        <v>47</v>
      </c>
      <c r="L10" t="s">
        <v>48</v>
      </c>
      <c r="M10" t="s">
        <v>49</v>
      </c>
      <c r="N10" t="s">
        <v>50</v>
      </c>
      <c r="O10" t="s">
        <v>51</v>
      </c>
      <c r="P10" t="s">
        <v>52</v>
      </c>
    </row>
    <row r="11" spans="1:18" x14ac:dyDescent="0.35">
      <c r="A11" t="s">
        <v>53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5"/>
      <c r="R11" s="25">
        <f>SUM(E11:Q11)</f>
        <v>0</v>
      </c>
    </row>
    <row r="12" spans="1:18" x14ac:dyDescent="0.35">
      <c r="A12" t="s">
        <v>54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5"/>
      <c r="R12" s="25">
        <f t="shared" ref="R12:R26" si="0">SUM(E12:Q12)</f>
        <v>0</v>
      </c>
    </row>
    <row r="13" spans="1:18" x14ac:dyDescent="0.35">
      <c r="A13" s="7" t="s">
        <v>55</v>
      </c>
      <c r="B13" s="7"/>
      <c r="C13" s="7"/>
      <c r="E13" s="24">
        <v>25</v>
      </c>
      <c r="F13" s="24">
        <v>25</v>
      </c>
      <c r="G13" s="24">
        <v>25</v>
      </c>
      <c r="H13" s="24">
        <v>25</v>
      </c>
      <c r="I13" s="24">
        <v>25</v>
      </c>
      <c r="J13" s="24">
        <v>25</v>
      </c>
      <c r="K13" s="24">
        <v>25</v>
      </c>
      <c r="L13" s="24">
        <v>25</v>
      </c>
      <c r="M13" s="24">
        <v>25</v>
      </c>
      <c r="N13" s="24">
        <v>25</v>
      </c>
      <c r="O13" s="24">
        <v>25</v>
      </c>
      <c r="P13" s="24">
        <v>25</v>
      </c>
      <c r="Q13" s="25"/>
      <c r="R13" s="25">
        <f t="shared" si="0"/>
        <v>300</v>
      </c>
    </row>
    <row r="14" spans="1:18" x14ac:dyDescent="0.35">
      <c r="A14" t="s">
        <v>56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5"/>
      <c r="R14" s="25">
        <f t="shared" si="0"/>
        <v>0</v>
      </c>
    </row>
    <row r="15" spans="1:18" x14ac:dyDescent="0.35">
      <c r="A15" s="7" t="s">
        <v>57</v>
      </c>
      <c r="B15" s="7"/>
      <c r="C15" s="7"/>
      <c r="E15" s="24">
        <v>50</v>
      </c>
      <c r="F15" s="24">
        <v>50</v>
      </c>
      <c r="G15" s="24">
        <v>50</v>
      </c>
      <c r="H15" s="24">
        <v>50</v>
      </c>
      <c r="I15" s="24">
        <v>50</v>
      </c>
      <c r="J15" s="24">
        <v>50</v>
      </c>
      <c r="K15" s="24">
        <v>50</v>
      </c>
      <c r="L15" s="24">
        <v>50</v>
      </c>
      <c r="M15" s="24">
        <v>50</v>
      </c>
      <c r="N15" s="24">
        <v>50</v>
      </c>
      <c r="O15" s="24">
        <v>50</v>
      </c>
      <c r="P15" s="24">
        <v>50</v>
      </c>
      <c r="Q15" s="25"/>
      <c r="R15" s="25">
        <f t="shared" si="0"/>
        <v>600</v>
      </c>
    </row>
    <row r="16" spans="1:18" x14ac:dyDescent="0.35">
      <c r="A16" s="7" t="s">
        <v>58</v>
      </c>
      <c r="B16" s="7"/>
      <c r="C16" s="7"/>
      <c r="E16" s="24">
        <v>25</v>
      </c>
      <c r="F16" s="24">
        <v>25</v>
      </c>
      <c r="G16" s="24">
        <v>25</v>
      </c>
      <c r="H16" s="24">
        <v>25</v>
      </c>
      <c r="I16" s="24">
        <v>25</v>
      </c>
      <c r="J16" s="24">
        <v>25</v>
      </c>
      <c r="K16" s="24">
        <v>25</v>
      </c>
      <c r="L16" s="24">
        <v>25</v>
      </c>
      <c r="M16" s="24">
        <v>25</v>
      </c>
      <c r="N16" s="24">
        <v>25</v>
      </c>
      <c r="O16" s="24">
        <v>25</v>
      </c>
      <c r="P16" s="24">
        <v>25</v>
      </c>
      <c r="Q16" s="25"/>
      <c r="R16" s="25">
        <f t="shared" si="0"/>
        <v>300</v>
      </c>
    </row>
    <row r="17" spans="1:24" x14ac:dyDescent="0.35">
      <c r="A17" s="7" t="s">
        <v>59</v>
      </c>
      <c r="B17" s="7"/>
      <c r="C17" s="7"/>
      <c r="E17" s="24"/>
      <c r="F17" s="24"/>
      <c r="G17" s="24">
        <v>300</v>
      </c>
      <c r="H17" s="24"/>
      <c r="I17" s="24"/>
      <c r="J17" s="24"/>
      <c r="K17" s="24"/>
      <c r="L17" s="24"/>
      <c r="M17" s="24"/>
      <c r="N17" s="24"/>
      <c r="O17" s="24"/>
      <c r="P17" s="24"/>
      <c r="Q17" s="25"/>
      <c r="R17" s="25">
        <f t="shared" si="0"/>
        <v>300</v>
      </c>
    </row>
    <row r="18" spans="1:24" x14ac:dyDescent="0.35">
      <c r="A18" s="7" t="s">
        <v>60</v>
      </c>
      <c r="B18" s="7"/>
      <c r="C18" s="7"/>
      <c r="E18" s="24">
        <v>50</v>
      </c>
      <c r="F18" s="24">
        <v>50</v>
      </c>
      <c r="G18" s="24">
        <v>50</v>
      </c>
      <c r="H18" s="24">
        <v>50</v>
      </c>
      <c r="I18" s="24">
        <v>50</v>
      </c>
      <c r="J18" s="24">
        <v>50</v>
      </c>
      <c r="K18" s="24">
        <v>50</v>
      </c>
      <c r="L18" s="24">
        <v>50</v>
      </c>
      <c r="M18" s="24">
        <v>50</v>
      </c>
      <c r="N18" s="24">
        <v>50</v>
      </c>
      <c r="O18" s="24">
        <v>50</v>
      </c>
      <c r="P18" s="24">
        <v>50</v>
      </c>
      <c r="Q18" s="25"/>
      <c r="R18" s="25">
        <f t="shared" si="0"/>
        <v>600</v>
      </c>
    </row>
    <row r="19" spans="1:24" x14ac:dyDescent="0.35">
      <c r="A19" t="s">
        <v>61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5"/>
      <c r="R19" s="25">
        <f t="shared" si="0"/>
        <v>0</v>
      </c>
      <c r="X19" s="8"/>
    </row>
    <row r="20" spans="1:24" x14ac:dyDescent="0.35">
      <c r="A20" t="s">
        <v>62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5"/>
      <c r="R20" s="25">
        <f t="shared" si="0"/>
        <v>0</v>
      </c>
    </row>
    <row r="21" spans="1:24" x14ac:dyDescent="0.35">
      <c r="A21" s="7" t="s">
        <v>63</v>
      </c>
      <c r="B21" s="7"/>
      <c r="E21" s="24">
        <v>25</v>
      </c>
      <c r="F21" s="24">
        <v>25</v>
      </c>
      <c r="G21" s="24">
        <v>25</v>
      </c>
      <c r="H21" s="24">
        <v>25</v>
      </c>
      <c r="I21" s="24">
        <v>25</v>
      </c>
      <c r="J21" s="24">
        <v>25</v>
      </c>
      <c r="K21" s="24">
        <v>25</v>
      </c>
      <c r="L21" s="24">
        <v>25</v>
      </c>
      <c r="M21" s="24">
        <v>25</v>
      </c>
      <c r="N21" s="24">
        <v>25</v>
      </c>
      <c r="O21" s="24">
        <v>25</v>
      </c>
      <c r="P21" s="24">
        <v>25</v>
      </c>
      <c r="Q21" s="25"/>
      <c r="R21" s="25">
        <f t="shared" si="0"/>
        <v>300</v>
      </c>
      <c r="X21" s="9"/>
    </row>
    <row r="22" spans="1:24" x14ac:dyDescent="0.35">
      <c r="A22" t="s">
        <v>11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5"/>
      <c r="R22" s="25">
        <f t="shared" si="0"/>
        <v>0</v>
      </c>
    </row>
    <row r="23" spans="1:24" x14ac:dyDescent="0.35">
      <c r="A23" t="s">
        <v>11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5"/>
      <c r="R23" s="25">
        <f t="shared" si="0"/>
        <v>0</v>
      </c>
    </row>
    <row r="24" spans="1:24" x14ac:dyDescent="0.35">
      <c r="A24" t="s">
        <v>11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5"/>
      <c r="R24" s="25">
        <f t="shared" si="0"/>
        <v>0</v>
      </c>
    </row>
    <row r="25" spans="1:24" x14ac:dyDescent="0.35">
      <c r="C25" s="22"/>
      <c r="D25" s="22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</row>
    <row r="26" spans="1:24" x14ac:dyDescent="0.35">
      <c r="C26" s="23" t="s">
        <v>64</v>
      </c>
      <c r="D26" s="22"/>
      <c r="E26" s="27">
        <f>SUM(E11:E25)</f>
        <v>175</v>
      </c>
      <c r="F26" s="27">
        <f t="shared" ref="F26:P26" si="1">SUM(F11:F25)</f>
        <v>175</v>
      </c>
      <c r="G26" s="27">
        <f t="shared" si="1"/>
        <v>475</v>
      </c>
      <c r="H26" s="27">
        <f t="shared" si="1"/>
        <v>175</v>
      </c>
      <c r="I26" s="27">
        <f t="shared" si="1"/>
        <v>175</v>
      </c>
      <c r="J26" s="27">
        <f t="shared" si="1"/>
        <v>175</v>
      </c>
      <c r="K26" s="27">
        <f t="shared" si="1"/>
        <v>175</v>
      </c>
      <c r="L26" s="27">
        <f t="shared" si="1"/>
        <v>175</v>
      </c>
      <c r="M26" s="27">
        <f t="shared" si="1"/>
        <v>175</v>
      </c>
      <c r="N26" s="27">
        <f t="shared" si="1"/>
        <v>175</v>
      </c>
      <c r="O26" s="27">
        <f t="shared" si="1"/>
        <v>175</v>
      </c>
      <c r="P26" s="27">
        <f t="shared" si="1"/>
        <v>175</v>
      </c>
      <c r="Q26" s="27"/>
      <c r="R26" s="27">
        <f t="shared" si="0"/>
        <v>2400</v>
      </c>
    </row>
    <row r="27" spans="1:24" ht="15" thickBot="1" x14ac:dyDescent="0.4"/>
    <row r="28" spans="1:24" x14ac:dyDescent="0.35">
      <c r="E28" s="2"/>
      <c r="F28" s="2"/>
      <c r="G28" s="2"/>
      <c r="H28" s="2"/>
      <c r="I28" s="2"/>
      <c r="J28" s="2"/>
      <c r="K28" s="2"/>
      <c r="L28" s="2"/>
      <c r="M28" s="2"/>
      <c r="N28" s="2"/>
      <c r="O28" s="10" t="s">
        <v>65</v>
      </c>
      <c r="P28" s="11"/>
      <c r="Q28" s="11"/>
      <c r="R28" s="21">
        <v>100</v>
      </c>
    </row>
    <row r="29" spans="1:24" ht="15" thickBot="1" x14ac:dyDescent="0.4">
      <c r="O29" s="3" t="s">
        <v>66</v>
      </c>
      <c r="P29" s="4"/>
      <c r="Q29" s="4"/>
      <c r="R29" s="28">
        <f>SUM(R26/R28)</f>
        <v>24</v>
      </c>
      <c r="S29" s="1" t="s">
        <v>67</v>
      </c>
    </row>
    <row r="30" spans="1:24" x14ac:dyDescent="0.35">
      <c r="C30" s="1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3894C-0EEF-4EE6-AD12-D7B6CCC3C07C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Experience Pricing</vt:lpstr>
      <vt:lpstr>Indirect Cost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t.haren@btinternet.com</dc:creator>
  <cp:keywords/>
  <dc:description/>
  <cp:lastModifiedBy>Caitlin O'Connor</cp:lastModifiedBy>
  <cp:revision/>
  <dcterms:created xsi:type="dcterms:W3CDTF">2020-10-16T14:12:42Z</dcterms:created>
  <dcterms:modified xsi:type="dcterms:W3CDTF">2023-02-06T15:49:50Z</dcterms:modified>
  <cp:category/>
  <cp:contentStatus/>
</cp:coreProperties>
</file>